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NI-LAPTOP\Desktop\สหกรณ์\"/>
    </mc:Choice>
  </mc:AlternateContent>
  <xr:revisionPtr revIDLastSave="0" documentId="8_{E45FCF3F-66D3-4C47-A519-BE5DB3128275}" xr6:coauthVersionLast="47" xr6:coauthVersionMax="47" xr10:uidLastSave="{00000000-0000-0000-0000-000000000000}"/>
  <bookViews>
    <workbookView xWindow="-120" yWindow="-120" windowWidth="29040" windowHeight="15840" xr2:uid="{458656D9-37E7-41B9-B899-240C2FA8BCF3}"/>
  </bookViews>
  <sheets>
    <sheet name="คำนวณปันผลเฉลี่ยคืน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13" i="1"/>
  <c r="G14" i="1"/>
  <c r="G15" i="1"/>
  <c r="G16" i="1"/>
  <c r="G17" i="1"/>
  <c r="G18" i="1"/>
  <c r="G19" i="1"/>
  <c r="G20" i="1"/>
  <c r="G11" i="1"/>
  <c r="G12" i="1"/>
  <c r="G10" i="1"/>
  <c r="G9" i="1"/>
  <c r="G21" i="1"/>
</calcChain>
</file>

<file path=xl/sharedStrings.xml><?xml version="1.0" encoding="utf-8"?>
<sst xmlns="http://schemas.openxmlformats.org/spreadsheetml/2006/main" count="45" uniqueCount="61">
  <si>
    <t>ยอดหุ้น</t>
  </si>
  <si>
    <t>ปันผล</t>
  </si>
  <si>
    <t>จำนวนเดือน</t>
  </si>
  <si>
    <t>ยอดเงินปันผล</t>
  </si>
  <si>
    <t>เงินปันผล</t>
  </si>
  <si>
    <t>เฉลี่ยคืน</t>
  </si>
  <si>
    <t>รวม</t>
  </si>
  <si>
    <r>
      <t xml:space="preserve">ยอดยกมา </t>
    </r>
    <r>
      <rPr>
        <b/>
        <sz val="22"/>
        <color rgb="FFFF0000"/>
        <rFont val="AngsanaUPC"/>
        <family val="1"/>
      </rPr>
      <t>!!</t>
    </r>
  </si>
  <si>
    <t>ท่านจะได้รับเงินปันผลและเฉลี่ยคืนปี 2566</t>
  </si>
  <si>
    <r>
      <t xml:space="preserve">รวมปันผล  =  </t>
    </r>
    <r>
      <rPr>
        <b/>
        <sz val="22"/>
        <color rgb="FFFF0000"/>
        <rFont val="AngsanaUPC"/>
        <family val="1"/>
      </rPr>
      <t>30,750.00</t>
    </r>
    <r>
      <rPr>
        <b/>
        <sz val="22"/>
        <color theme="1"/>
        <rFont val="AngsanaUPC"/>
        <family val="1"/>
      </rPr>
      <t xml:space="preserve"> บาท</t>
    </r>
  </si>
  <si>
    <t>31 ม.ค. 66</t>
  </si>
  <si>
    <t>28 ก.พ. 66</t>
  </si>
  <si>
    <t>31 มี.ค. 66</t>
  </si>
  <si>
    <t>30 เม.ย. 66</t>
  </si>
  <si>
    <t>31 พ.ค. 66</t>
  </si>
  <si>
    <t>30 มิ.ย. 66</t>
  </si>
  <si>
    <t>31 ก.ค. 66</t>
  </si>
  <si>
    <t>31 ส.ค. 66</t>
  </si>
  <si>
    <t>30 ก.ย. 66</t>
  </si>
  <si>
    <t>31 ต.ค. 66</t>
  </si>
  <si>
    <t>30 พ.ย. 66</t>
  </si>
  <si>
    <t>31 ธ.ค. 66</t>
  </si>
  <si>
    <t>**วิธีคำนวณเงินเฉลี่ยคืน</t>
  </si>
  <si>
    <t>**วิธีคำนวณเงินปันผลตามมูลค่าหุ้น</t>
  </si>
  <si>
    <t xml:space="preserve">             ข้อมูลเบื้องต้น  สิ้นเดือนธันวาคม 2565  ท่านมีทุนเรือนหุ้น</t>
  </si>
  <si>
    <t>2,000 x 5 x 2 หารด้วย 100 x 12 = 16.67 บาท</t>
  </si>
  <si>
    <t>590,000 บาท</t>
  </si>
  <si>
    <t>5,000 บาท</t>
  </si>
  <si>
    <t xml:space="preserve">            นำใบเสร็จทุกเดือนมารวมกัน นำดอกเบี้ยแต่ละเดือนมาบวกกัน และคูณด้วยอัตราเฉลี่ยนคืนตามที่ประชุมใหญ่จัดสรร</t>
  </si>
  <si>
    <t>(มีเปลี่ยนแปลงค่าหุ้นเดือน ส.ค. 66)</t>
  </si>
  <si>
    <t xml:space="preserve">            เช่น ดอกเบี้ยสะสม  50,000.00 บาท  เฉลี่ยคืน 18% เท่ากับ 50,000.00 x 18 หาร 100 เท่ากับ 9,000.00 บาท</t>
  </si>
  <si>
    <t>590,000 x 5 x 12 หารด้วย 100 x 12 = 29,500.00 บาท</t>
  </si>
  <si>
    <t xml:space="preserve">             ท่านส่งหุ้นเท่ากันทุกเดือน เดือนละ </t>
  </si>
  <si>
    <t>5,000 x 5 x 10 หารด้วย 100 x 12 = 208.33 บาท</t>
  </si>
  <si>
    <t>5,000 x 5 x 11 หารด้วย 100 x 12 = 229.17 บาท</t>
  </si>
  <si>
    <t>5,000 x 5 x 9 หารด้วย 100 x 12 = 187.50 บาท</t>
  </si>
  <si>
    <t>5,000 x 5 x 8 หารด้วย 100 x 12 = 166.67 บาท</t>
  </si>
  <si>
    <t>5,000 x 5 x 7 หารด้วย 100 x 12 = 145.83 บาท</t>
  </si>
  <si>
    <t>5,000 x 5 x 6 หารด้วย 100 x 12 = 125.00 บาท</t>
  </si>
  <si>
    <t>5,000 x 5 x 5 หารด้วย 100 x 12 = 104.47 บาท</t>
  </si>
  <si>
    <t>2,000 x 5 x 4 หารด้วย 100 x 12 = 33.33 บาท</t>
  </si>
  <si>
    <t>2,000 x 5 x 3 หารด้วย 100 x 12 = 25.00 บาท</t>
  </si>
  <si>
    <t>2,000 x 5 x 1 หารด้วย 100 x 12 = 8.33 บาท</t>
  </si>
  <si>
    <t>2,000 x 5 x 0 หารด้วย 100 x 12 = 0.00 บาท</t>
  </si>
  <si>
    <t xml:space="preserve">             ตัวอย่าง ปี 2566 (ปันผลร้อยละ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</si>
</sst>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1"/>
      <name val="AngsanaUPC"/>
      <family val="1"/>
    </font>
    <font>
      <b/>
      <sz val="22"/>
      <color rgb="FFFF0000"/>
      <name val="AngsanaUPC"/>
      <family val="1"/>
    </font>
    <font>
      <b/>
      <sz val="11"/>
      <color theme="1"/>
      <name val="Tahoma"/>
      <family val="2"/>
      <charset val="222"/>
      <scheme val="minor"/>
    </font>
    <font>
      <b/>
      <sz val="22"/>
      <color theme="1"/>
      <name val="AngsanaUPC"/>
      <family val="1"/>
      <charset val="222"/>
    </font>
    <font>
      <b/>
      <sz val="24"/>
      <color theme="1"/>
      <name val="AngsanaUPC"/>
      <family val="1"/>
      <charset val="222"/>
    </font>
    <font>
      <b/>
      <sz val="26"/>
      <color theme="1"/>
      <name val="AngsanaUPC"/>
      <family val="1"/>
      <charset val="222"/>
    </font>
    <font>
      <b/>
      <u val="double"/>
      <sz val="26"/>
      <color theme="1"/>
      <name val="AngsanaUPC"/>
      <family val="1"/>
      <charset val="222"/>
    </font>
    <font>
      <b/>
      <sz val="24"/>
      <color rgb="FFFF0000"/>
      <name val="AngsanaUPC"/>
      <family val="1"/>
      <charset val="222"/>
    </font>
    <font>
      <b/>
      <sz val="25"/>
      <color theme="1"/>
      <name val="AngsanaUPC"/>
      <family val="1"/>
      <charset val="222"/>
    </font>
    <font>
      <b/>
      <u val="doubleAccounting"/>
      <sz val="22"/>
      <color rgb="FFFF0000"/>
      <name val="AngsanaUPC"/>
      <family val="1"/>
      <charset val="222"/>
    </font>
    <font>
      <b/>
      <sz val="28"/>
      <color rgb="FFFF0000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rgb="FFDBB7FF"/>
        <bgColor indexed="64"/>
      </patternFill>
    </fill>
    <fill>
      <patternFill patternType="solid">
        <fgColor rgb="FFF0E1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5" fillId="2" borderId="1" xfId="0" applyFont="1" applyFill="1" applyBorder="1" applyAlignment="1">
      <alignment horizontal="center" vertical="center"/>
    </xf>
    <xf numFmtId="187" fontId="5" fillId="3" borderId="1" xfId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187" fontId="5" fillId="3" borderId="1" xfId="1" applyFont="1" applyFill="1" applyBorder="1"/>
    <xf numFmtId="0" fontId="6" fillId="0" borderId="0" xfId="0" applyFont="1"/>
    <xf numFmtId="2" fontId="5" fillId="3" borderId="1" xfId="0" applyNumberFormat="1" applyFont="1" applyFill="1" applyBorder="1"/>
    <xf numFmtId="0" fontId="7" fillId="0" borderId="0" xfId="0" applyFont="1"/>
    <xf numFmtId="0" fontId="8" fillId="0" borderId="0" xfId="0" applyFont="1"/>
    <xf numFmtId="187" fontId="11" fillId="3" borderId="1" xfId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187" fontId="6" fillId="0" borderId="1" xfId="1" applyFont="1" applyBorder="1" applyAlignment="1">
      <alignment horizontal="right"/>
    </xf>
    <xf numFmtId="187" fontId="9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3" fontId="6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CC220"/>
      <color rgb="FFB3E4F3"/>
      <color rgb="FFF0E1FF"/>
      <color rgb="FFDBB7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904875</xdr:colOff>
      <xdr:row>7</xdr:row>
      <xdr:rowOff>219075</xdr:rowOff>
    </xdr:from>
    <xdr:to>
      <xdr:col>7</xdr:col>
      <xdr:colOff>923925</xdr:colOff>
      <xdr:row>19</xdr:row>
      <xdr:rowOff>304800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73226AC-F81D-476D-8BFD-45B64356A428}"/>
            </a:ext>
          </a:extLst>
        </xdr:cNvPr>
        <xdr:cNvCxnSpPr/>
      </xdr:nvCxnSpPr>
      <xdr:spPr>
        <a:xfrm flipH="1">
          <a:off x="6848475" y="4219575"/>
          <a:ext cx="19050" cy="5343525"/>
        </a:xfrm>
        <a:prstGeom prst="line">
          <a:avLst/>
        </a:prstGeom>
        <a:ln w="57150"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923925</xdr:colOff>
      <xdr:row>7</xdr:row>
      <xdr:rowOff>238125</xdr:rowOff>
    </xdr:from>
    <xdr:to>
      <xdr:col>8</xdr:col>
      <xdr:colOff>561975</xdr:colOff>
      <xdr:row>7</xdr:row>
      <xdr:rowOff>238125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AFB502A6-CD84-46ED-84F8-0946849B0738}"/>
            </a:ext>
          </a:extLst>
        </xdr:cNvPr>
        <xdr:cNvCxnSpPr/>
      </xdr:nvCxnSpPr>
      <xdr:spPr>
        <a:xfrm>
          <a:off x="6867525" y="4238625"/>
          <a:ext cx="66675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933450</xdr:colOff>
      <xdr:row>8</xdr:row>
      <xdr:rowOff>295275</xdr:rowOff>
    </xdr:from>
    <xdr:to>
      <xdr:col>8</xdr:col>
      <xdr:colOff>571500</xdr:colOff>
      <xdr:row>8</xdr:row>
      <xdr:rowOff>295275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C1FB2D5C-17F9-4FAB-8A7D-8AA2371F9401}"/>
            </a:ext>
          </a:extLst>
        </xdr:cNvPr>
        <xdr:cNvCxnSpPr/>
      </xdr:nvCxnSpPr>
      <xdr:spPr>
        <a:xfrm>
          <a:off x="6877050" y="4733925"/>
          <a:ext cx="66675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933450</xdr:colOff>
      <xdr:row>9</xdr:row>
      <xdr:rowOff>247650</xdr:rowOff>
    </xdr:from>
    <xdr:to>
      <xdr:col>8</xdr:col>
      <xdr:colOff>571500</xdr:colOff>
      <xdr:row>9</xdr:row>
      <xdr:rowOff>247650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45146295-2564-4E5F-94BE-202C45517DC6}"/>
            </a:ext>
          </a:extLst>
        </xdr:cNvPr>
        <xdr:cNvCxnSpPr/>
      </xdr:nvCxnSpPr>
      <xdr:spPr>
        <a:xfrm>
          <a:off x="6877050" y="5124450"/>
          <a:ext cx="66675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914400</xdr:colOff>
      <xdr:row>10</xdr:row>
      <xdr:rowOff>266700</xdr:rowOff>
    </xdr:from>
    <xdr:to>
      <xdr:col>8</xdr:col>
      <xdr:colOff>552450</xdr:colOff>
      <xdr:row>10</xdr:row>
      <xdr:rowOff>266700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E95F9AB8-B0A6-4EE2-83BC-CBF70CA05607}"/>
            </a:ext>
          </a:extLst>
        </xdr:cNvPr>
        <xdr:cNvCxnSpPr/>
      </xdr:nvCxnSpPr>
      <xdr:spPr>
        <a:xfrm>
          <a:off x="6858000" y="5581650"/>
          <a:ext cx="66675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933450</xdr:colOff>
      <xdr:row>11</xdr:row>
      <xdr:rowOff>257175</xdr:rowOff>
    </xdr:from>
    <xdr:to>
      <xdr:col>8</xdr:col>
      <xdr:colOff>571500</xdr:colOff>
      <xdr:row>11</xdr:row>
      <xdr:rowOff>257175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CB6E4A26-CF87-4465-B604-C282364C3E6E}"/>
            </a:ext>
          </a:extLst>
        </xdr:cNvPr>
        <xdr:cNvCxnSpPr/>
      </xdr:nvCxnSpPr>
      <xdr:spPr>
        <a:xfrm>
          <a:off x="6877050" y="6010275"/>
          <a:ext cx="66675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933450</xdr:colOff>
      <xdr:row>12</xdr:row>
      <xdr:rowOff>247650</xdr:rowOff>
    </xdr:from>
    <xdr:to>
      <xdr:col>8</xdr:col>
      <xdr:colOff>571500</xdr:colOff>
      <xdr:row>12</xdr:row>
      <xdr:rowOff>247650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206F122-345C-499D-9811-86B50329779A}"/>
            </a:ext>
          </a:extLst>
        </xdr:cNvPr>
        <xdr:cNvCxnSpPr/>
      </xdr:nvCxnSpPr>
      <xdr:spPr>
        <a:xfrm>
          <a:off x="6877050" y="6438900"/>
          <a:ext cx="66675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933450</xdr:colOff>
      <xdr:row>13</xdr:row>
      <xdr:rowOff>238125</xdr:rowOff>
    </xdr:from>
    <xdr:to>
      <xdr:col>8</xdr:col>
      <xdr:colOff>571500</xdr:colOff>
      <xdr:row>13</xdr:row>
      <xdr:rowOff>238125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56707B3B-81B6-483E-89E9-E78A8E3A3A58}"/>
            </a:ext>
          </a:extLst>
        </xdr:cNvPr>
        <xdr:cNvCxnSpPr/>
      </xdr:nvCxnSpPr>
      <xdr:spPr>
        <a:xfrm>
          <a:off x="6877050" y="6867525"/>
          <a:ext cx="66675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942975</xdr:colOff>
      <xdr:row>14</xdr:row>
      <xdr:rowOff>266700</xdr:rowOff>
    </xdr:from>
    <xdr:to>
      <xdr:col>8</xdr:col>
      <xdr:colOff>581025</xdr:colOff>
      <xdr:row>14</xdr:row>
      <xdr:rowOff>266700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CCD2A469-EA00-4896-A1E2-0DBD2B3CEFA0}"/>
            </a:ext>
          </a:extLst>
        </xdr:cNvPr>
        <xdr:cNvCxnSpPr/>
      </xdr:nvCxnSpPr>
      <xdr:spPr>
        <a:xfrm>
          <a:off x="6886575" y="7334250"/>
          <a:ext cx="66675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933450</xdr:colOff>
      <xdr:row>15</xdr:row>
      <xdr:rowOff>257175</xdr:rowOff>
    </xdr:from>
    <xdr:to>
      <xdr:col>8</xdr:col>
      <xdr:colOff>571500</xdr:colOff>
      <xdr:row>15</xdr:row>
      <xdr:rowOff>257175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76C18F77-0132-4138-A9CF-813670C6AB6C}"/>
            </a:ext>
          </a:extLst>
        </xdr:cNvPr>
        <xdr:cNvCxnSpPr/>
      </xdr:nvCxnSpPr>
      <xdr:spPr>
        <a:xfrm>
          <a:off x="6877050" y="7762875"/>
          <a:ext cx="66675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923925</xdr:colOff>
      <xdr:row>16</xdr:row>
      <xdr:rowOff>257175</xdr:rowOff>
    </xdr:from>
    <xdr:to>
      <xdr:col>8</xdr:col>
      <xdr:colOff>561975</xdr:colOff>
      <xdr:row>16</xdr:row>
      <xdr:rowOff>257175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4B410BA2-2CAD-4085-87BB-D0D309AF1F1F}"/>
            </a:ext>
          </a:extLst>
        </xdr:cNvPr>
        <xdr:cNvCxnSpPr/>
      </xdr:nvCxnSpPr>
      <xdr:spPr>
        <a:xfrm>
          <a:off x="6867525" y="8201025"/>
          <a:ext cx="66675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933450</xdr:colOff>
      <xdr:row>17</xdr:row>
      <xdr:rowOff>247650</xdr:rowOff>
    </xdr:from>
    <xdr:to>
      <xdr:col>8</xdr:col>
      <xdr:colOff>571500</xdr:colOff>
      <xdr:row>17</xdr:row>
      <xdr:rowOff>247650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F799DBB9-F627-4B61-8235-AD9BAB110E74}"/>
            </a:ext>
          </a:extLst>
        </xdr:cNvPr>
        <xdr:cNvCxnSpPr/>
      </xdr:nvCxnSpPr>
      <xdr:spPr>
        <a:xfrm>
          <a:off x="6877050" y="8629650"/>
          <a:ext cx="66675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923925</xdr:colOff>
      <xdr:row>18</xdr:row>
      <xdr:rowOff>266700</xdr:rowOff>
    </xdr:from>
    <xdr:to>
      <xdr:col>8</xdr:col>
      <xdr:colOff>561975</xdr:colOff>
      <xdr:row>18</xdr:row>
      <xdr:rowOff>266700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C8969484-E4AC-4B94-8971-E64148BF95F6}"/>
            </a:ext>
          </a:extLst>
        </xdr:cNvPr>
        <xdr:cNvCxnSpPr/>
      </xdr:nvCxnSpPr>
      <xdr:spPr>
        <a:xfrm>
          <a:off x="6867525" y="9086850"/>
          <a:ext cx="66675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895350</xdr:colOff>
      <xdr:row>19</xdr:row>
      <xdr:rowOff>285750</xdr:rowOff>
    </xdr:from>
    <xdr:to>
      <xdr:col>8</xdr:col>
      <xdr:colOff>533400</xdr:colOff>
      <xdr:row>19</xdr:row>
      <xdr:rowOff>285750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FA3EFAD6-24C9-44CB-86F4-004BEA595A4B}"/>
            </a:ext>
          </a:extLst>
        </xdr:cNvPr>
        <xdr:cNvCxnSpPr/>
      </xdr:nvCxnSpPr>
      <xdr:spPr>
        <a:xfrm>
          <a:off x="6838950" y="9544050"/>
          <a:ext cx="66675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19</xdr:row>
      <xdr:rowOff>371475</xdr:rowOff>
    </xdr:from>
    <xdr:to>
      <xdr:col>9</xdr:col>
      <xdr:colOff>352425</xdr:colOff>
      <xdr:row>21</xdr:row>
      <xdr:rowOff>28575</xdr:rowOff>
    </xdr:to>
    <xdr:sp macro="" textlink="">
      <xdr:nvSpPr>
        <xdr:cNvPr id="23" name="Star: 4 Points 22">
          <a:extLst>
            <a:ext uri="{FF2B5EF4-FFF2-40B4-BE49-F238E27FC236}">
              <a16:creationId xmlns:a16="http://schemas.microsoft.com/office/drawing/2014/main" id="{29898F7F-088B-4360-8607-DF3A6876EF47}"/>
            </a:ext>
          </a:extLst>
        </xdr:cNvPr>
        <xdr:cNvSpPr/>
      </xdr:nvSpPr>
      <xdr:spPr>
        <a:xfrm rot="20682045">
          <a:off x="7277100" y="9629775"/>
          <a:ext cx="657225" cy="571500"/>
        </a:xfrm>
        <a:prstGeom prst="star4">
          <a:avLst>
            <a:gd name="adj" fmla="val 1219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304799</xdr:colOff>
      <xdr:row>19</xdr:row>
      <xdr:rowOff>371475</xdr:rowOff>
    </xdr:from>
    <xdr:to>
      <xdr:col>14</xdr:col>
      <xdr:colOff>352424</xdr:colOff>
      <xdr:row>21</xdr:row>
      <xdr:rowOff>28575</xdr:rowOff>
    </xdr:to>
    <xdr:sp macro="" textlink="">
      <xdr:nvSpPr>
        <xdr:cNvPr id="24" name="Star: 4 Points 23">
          <a:extLst>
            <a:ext uri="{FF2B5EF4-FFF2-40B4-BE49-F238E27FC236}">
              <a16:creationId xmlns:a16="http://schemas.microsoft.com/office/drawing/2014/main" id="{70CCA435-A933-414E-89F8-F4828CCDCFA9}"/>
            </a:ext>
          </a:extLst>
        </xdr:cNvPr>
        <xdr:cNvSpPr/>
      </xdr:nvSpPr>
      <xdr:spPr>
        <a:xfrm rot="932703">
          <a:off x="10372724" y="9629775"/>
          <a:ext cx="657225" cy="571500"/>
        </a:xfrm>
        <a:prstGeom prst="star4">
          <a:avLst>
            <a:gd name="adj" fmla="val 1219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760736</xdr:colOff>
      <xdr:row>5</xdr:row>
      <xdr:rowOff>151205</xdr:rowOff>
    </xdr:from>
    <xdr:to>
      <xdr:col>8</xdr:col>
      <xdr:colOff>695966</xdr:colOff>
      <xdr:row>7</xdr:row>
      <xdr:rowOff>11271</xdr:rowOff>
    </xdr:to>
    <xdr:sp macro="" textlink="">
      <xdr:nvSpPr>
        <xdr:cNvPr id="3" name="Cloud 2">
          <a:extLst>
            <a:ext uri="{FF2B5EF4-FFF2-40B4-BE49-F238E27FC236}">
              <a16:creationId xmlns:a16="http://schemas.microsoft.com/office/drawing/2014/main" id="{AC203A3D-C11E-47A6-ADC9-7EB27193DB48}"/>
            </a:ext>
            <a:ext uri="{147F2762-F138-4A5C-976F-8EAC2B608ADB}">
              <a16:predDERef xmlns:a16="http://schemas.microsoft.com/office/drawing/2014/main" pred="{70CCA435-A933-414E-89F8-F4828CCDCFA9}"/>
            </a:ext>
          </a:extLst>
        </xdr:cNvPr>
        <xdr:cNvSpPr/>
      </xdr:nvSpPr>
      <xdr:spPr>
        <a:xfrm rot="21132725">
          <a:off x="8251488" y="2410232"/>
          <a:ext cx="1115319" cy="658030"/>
        </a:xfrm>
        <a:prstGeom prst="cloud">
          <a:avLst/>
        </a:prstGeom>
        <a:solidFill>
          <a:srgbClr val="B3E4F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วิธีคิด</a:t>
          </a:r>
          <a:endParaRPr lang="en-US" sz="2400" b="1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561975</xdr:colOff>
      <xdr:row>28</xdr:row>
      <xdr:rowOff>66675</xdr:rowOff>
    </xdr:from>
    <xdr:to>
      <xdr:col>1</xdr:col>
      <xdr:colOff>485775</xdr:colOff>
      <xdr:row>29</xdr:row>
      <xdr:rowOff>123825</xdr:rowOff>
    </xdr:to>
    <xdr:sp macro="" textlink="">
      <xdr:nvSpPr>
        <xdr:cNvPr id="28" name="L-Shape 27">
          <a:extLst>
            <a:ext uri="{FF2B5EF4-FFF2-40B4-BE49-F238E27FC236}">
              <a16:creationId xmlns:a16="http://schemas.microsoft.com/office/drawing/2014/main" id="{B15E08A0-D339-4319-97AA-2F72A45B2C4B}"/>
            </a:ext>
          </a:extLst>
        </xdr:cNvPr>
        <xdr:cNvSpPr/>
      </xdr:nvSpPr>
      <xdr:spPr>
        <a:xfrm>
          <a:off x="561975" y="13506450"/>
          <a:ext cx="533400" cy="495300"/>
        </a:xfrm>
        <a:prstGeom prst="corner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742950</xdr:colOff>
      <xdr:row>24</xdr:row>
      <xdr:rowOff>304800</xdr:rowOff>
    </xdr:from>
    <xdr:to>
      <xdr:col>6</xdr:col>
      <xdr:colOff>190500</xdr:colOff>
      <xdr:row>25</xdr:row>
      <xdr:rowOff>323850</xdr:rowOff>
    </xdr:to>
    <xdr:sp macro="" textlink="">
      <xdr:nvSpPr>
        <xdr:cNvPr id="29" name="L-Shape 28">
          <a:extLst>
            <a:ext uri="{FF2B5EF4-FFF2-40B4-BE49-F238E27FC236}">
              <a16:creationId xmlns:a16="http://schemas.microsoft.com/office/drawing/2014/main" id="{417DC95A-351B-4BBE-964F-F11135ECD1B3}"/>
            </a:ext>
          </a:extLst>
        </xdr:cNvPr>
        <xdr:cNvSpPr/>
      </xdr:nvSpPr>
      <xdr:spPr>
        <a:xfrm rot="10800000">
          <a:off x="4476750" y="11915775"/>
          <a:ext cx="533400" cy="495300"/>
        </a:xfrm>
        <a:prstGeom prst="corner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514350</xdr:colOff>
      <xdr:row>24</xdr:row>
      <xdr:rowOff>285750</xdr:rowOff>
    </xdr:from>
    <xdr:to>
      <xdr:col>1</xdr:col>
      <xdr:colOff>400050</xdr:colOff>
      <xdr:row>25</xdr:row>
      <xdr:rowOff>342900</xdr:rowOff>
    </xdr:to>
    <xdr:sp macro="" textlink="">
      <xdr:nvSpPr>
        <xdr:cNvPr id="33" name="L-Shape 32">
          <a:extLst>
            <a:ext uri="{FF2B5EF4-FFF2-40B4-BE49-F238E27FC236}">
              <a16:creationId xmlns:a16="http://schemas.microsoft.com/office/drawing/2014/main" id="{94721875-BD0D-4CCD-B02B-4E879D1A23A3}"/>
            </a:ext>
          </a:extLst>
        </xdr:cNvPr>
        <xdr:cNvSpPr/>
      </xdr:nvSpPr>
      <xdr:spPr>
        <a:xfrm rot="5400000">
          <a:off x="495300" y="11915775"/>
          <a:ext cx="533400" cy="495300"/>
        </a:xfrm>
        <a:prstGeom prst="corner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876300</xdr:colOff>
      <xdr:row>28</xdr:row>
      <xdr:rowOff>69850</xdr:rowOff>
    </xdr:from>
    <xdr:to>
      <xdr:col>6</xdr:col>
      <xdr:colOff>209550</xdr:colOff>
      <xdr:row>29</xdr:row>
      <xdr:rowOff>114300</xdr:rowOff>
    </xdr:to>
    <xdr:sp macro="" textlink="">
      <xdr:nvSpPr>
        <xdr:cNvPr id="34" name="L-Shape 33">
          <a:extLst>
            <a:ext uri="{FF2B5EF4-FFF2-40B4-BE49-F238E27FC236}">
              <a16:creationId xmlns:a16="http://schemas.microsoft.com/office/drawing/2014/main" id="{048FD116-5E2D-484A-A32D-AE8071909EF5}"/>
            </a:ext>
            <a:ext uri="{147F2762-F138-4A5C-976F-8EAC2B608ADB}">
              <a16:predDERef xmlns:a16="http://schemas.microsoft.com/office/drawing/2014/main" pred="{94721875-BD0D-4CCD-B02B-4E879D1A23A3}"/>
            </a:ext>
          </a:extLst>
        </xdr:cNvPr>
        <xdr:cNvSpPr/>
      </xdr:nvSpPr>
      <xdr:spPr>
        <a:xfrm rot="16200000">
          <a:off x="5200650" y="12490450"/>
          <a:ext cx="482600" cy="571500"/>
        </a:xfrm>
        <a:prstGeom prst="corner">
          <a:avLst>
            <a:gd name="adj1" fmla="val 51923"/>
            <a:gd name="adj2" fmla="val 42308"/>
          </a:avLst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CA809-C351-4BA3-B8C5-722AECD005CC}">
  <dimension ref="A1:P29"/>
  <sheetViews>
    <sheetView tabSelected="1" topLeftCell="A4" zoomScale="80" zoomScaleNormal="80" workbookViewId="0">
      <selection activeCell="G3" sqref="G3"/>
    </sheetView>
  </sheetViews>
  <sheetFormatPr defaultColWidth="9.1171875" defaultRowHeight="14.25" x14ac:dyDescent="0.15"/>
  <cols>
    <col min="1" max="2" width="9.1171875" style="2"/>
    <col min="3" max="3" width="5.8671875" style="2" customWidth="1"/>
    <col min="4" max="4" width="15.984375" style="2" bestFit="1" customWidth="1"/>
    <col min="5" max="5" width="15.609375" style="2" customWidth="1"/>
    <col min="6" max="6" width="16.234375" style="2" customWidth="1"/>
    <col min="7" max="7" width="16.859375" style="2" customWidth="1"/>
    <col min="8" max="8" width="15.484375" style="2" customWidth="1"/>
    <col min="9" max="9" width="9.1171875" style="2"/>
    <col min="10" max="10" width="9.86328125" style="2" bestFit="1" customWidth="1"/>
    <col min="11" max="12" width="9.1171875" style="2"/>
    <col min="13" max="13" width="13.73828125" style="2" customWidth="1"/>
    <col min="14" max="15" width="9.1171875" style="2"/>
    <col min="16" max="16" width="10.61328125" style="2" customWidth="1"/>
    <col min="17" max="16384" width="9.1171875" style="2"/>
  </cols>
  <sheetData>
    <row r="1" spans="1:16" ht="31.5" x14ac:dyDescent="0.6">
      <c r="A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41.25" x14ac:dyDescent="0.8">
      <c r="A2" s="1"/>
      <c r="B2" s="27" t="s">
        <v>23</v>
      </c>
      <c r="C2" s="27"/>
      <c r="D2" s="27"/>
      <c r="E2" s="27"/>
      <c r="F2" s="3"/>
      <c r="G2" s="3"/>
      <c r="H2" s="3"/>
      <c r="I2" s="3"/>
      <c r="J2" s="3"/>
      <c r="K2" s="3"/>
      <c r="L2" s="3"/>
      <c r="M2" s="4"/>
    </row>
    <row r="3" spans="1:16" ht="36" x14ac:dyDescent="0.7">
      <c r="A3" s="1"/>
      <c r="B3" s="28" t="s">
        <v>44</v>
      </c>
      <c r="C3" s="28"/>
      <c r="D3" s="28"/>
      <c r="E3" s="28"/>
      <c r="F3" s="3"/>
      <c r="G3" s="3"/>
      <c r="H3" s="3"/>
      <c r="I3" s="3"/>
      <c r="J3" s="3"/>
      <c r="K3" s="3"/>
      <c r="L3" s="3"/>
      <c r="M3" s="4"/>
    </row>
    <row r="4" spans="1:16" ht="34.5" x14ac:dyDescent="0.65">
      <c r="A4" s="1"/>
      <c r="B4" s="29" t="s">
        <v>24</v>
      </c>
      <c r="C4" s="29"/>
      <c r="D4" s="29"/>
      <c r="E4" s="29"/>
      <c r="F4" s="29"/>
      <c r="G4" s="29"/>
      <c r="H4" s="32" t="s">
        <v>26</v>
      </c>
      <c r="I4" s="32"/>
      <c r="J4" s="3"/>
      <c r="K4" s="3"/>
      <c r="L4" s="3"/>
      <c r="M4" s="4"/>
    </row>
    <row r="5" spans="1:16" ht="34.5" x14ac:dyDescent="0.65">
      <c r="A5" s="1"/>
      <c r="B5" s="18" t="s">
        <v>32</v>
      </c>
      <c r="C5" s="18"/>
      <c r="D5" s="18"/>
      <c r="E5" s="18"/>
      <c r="F5" s="18"/>
      <c r="G5" s="18"/>
      <c r="H5" s="32" t="s">
        <v>27</v>
      </c>
      <c r="I5" s="32"/>
      <c r="J5" s="29" t="s">
        <v>29</v>
      </c>
      <c r="K5" s="29"/>
      <c r="L5" s="29"/>
      <c r="M5" s="29"/>
    </row>
    <row r="6" spans="1:16" ht="31.5" x14ac:dyDescent="0.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6" ht="31.5" x14ac:dyDescent="0.6">
      <c r="A7" s="1"/>
      <c r="B7" s="1"/>
      <c r="C7" s="1"/>
      <c r="D7" s="5" t="s">
        <v>0</v>
      </c>
      <c r="E7" s="5" t="s">
        <v>1</v>
      </c>
      <c r="F7" s="5" t="s">
        <v>2</v>
      </c>
      <c r="G7" s="5" t="s">
        <v>3</v>
      </c>
      <c r="H7" s="1"/>
      <c r="I7" s="1"/>
      <c r="J7" s="1"/>
      <c r="K7" s="1"/>
      <c r="L7" s="1"/>
    </row>
    <row r="8" spans="1:16" ht="34.5" x14ac:dyDescent="0.65">
      <c r="A8" s="1"/>
      <c r="B8" s="30" t="s">
        <v>7</v>
      </c>
      <c r="C8" s="31"/>
      <c r="D8" s="6">
        <v>590000</v>
      </c>
      <c r="E8" s="7">
        <v>5</v>
      </c>
      <c r="F8" s="7">
        <v>12</v>
      </c>
      <c r="G8" s="6">
        <f>D8*E8*F8/100/12</f>
        <v>29500</v>
      </c>
      <c r="H8" s="1"/>
      <c r="I8" s="9"/>
      <c r="J8" s="22" t="s">
        <v>31</v>
      </c>
      <c r="K8" s="22"/>
      <c r="L8" s="22"/>
      <c r="M8" s="22"/>
      <c r="N8" s="22"/>
      <c r="O8" s="22"/>
      <c r="P8" s="22"/>
    </row>
    <row r="9" spans="1:16" ht="34.5" x14ac:dyDescent="0.65">
      <c r="A9" s="1"/>
      <c r="B9" s="20" t="s">
        <v>10</v>
      </c>
      <c r="C9" s="21"/>
      <c r="D9" s="8">
        <v>5000</v>
      </c>
      <c r="E9" s="7">
        <v>5</v>
      </c>
      <c r="F9" s="7">
        <v>11</v>
      </c>
      <c r="G9" s="10">
        <f>D9*E9*F9/100/12</f>
        <v>229.16666666666666</v>
      </c>
      <c r="H9" s="1"/>
      <c r="I9" s="9"/>
      <c r="J9" s="22" t="s">
        <v>34</v>
      </c>
      <c r="K9" s="22"/>
      <c r="L9" s="22"/>
      <c r="M9" s="22"/>
      <c r="N9" s="22"/>
      <c r="O9" s="22"/>
      <c r="P9" s="22"/>
    </row>
    <row r="10" spans="1:16" ht="34.5" x14ac:dyDescent="0.65">
      <c r="A10" s="1"/>
      <c r="B10" s="20" t="s">
        <v>11</v>
      </c>
      <c r="C10" s="21"/>
      <c r="D10" s="8">
        <v>5000</v>
      </c>
      <c r="E10" s="7">
        <v>5</v>
      </c>
      <c r="F10" s="7">
        <v>10</v>
      </c>
      <c r="G10" s="10">
        <f>D10*E10*F10/100/12</f>
        <v>208.33333333333334</v>
      </c>
      <c r="H10" s="1"/>
      <c r="I10" s="9"/>
      <c r="J10" s="22" t="s">
        <v>33</v>
      </c>
      <c r="K10" s="22"/>
      <c r="L10" s="22"/>
      <c r="M10" s="22"/>
      <c r="N10" s="22"/>
      <c r="O10" s="22"/>
      <c r="P10" s="22"/>
    </row>
    <row r="11" spans="1:16" ht="34.5" x14ac:dyDescent="0.65">
      <c r="A11" s="1"/>
      <c r="B11" s="20" t="s">
        <v>12</v>
      </c>
      <c r="C11" s="21"/>
      <c r="D11" s="8">
        <v>5000</v>
      </c>
      <c r="E11" s="7">
        <v>5</v>
      </c>
      <c r="F11" s="7">
        <v>9</v>
      </c>
      <c r="G11" s="10">
        <f>D11*E11*F11/100/12</f>
        <v>187.5</v>
      </c>
      <c r="H11" s="1"/>
      <c r="I11" s="9"/>
      <c r="J11" s="22" t="s">
        <v>35</v>
      </c>
      <c r="K11" s="22"/>
      <c r="L11" s="22"/>
      <c r="M11" s="22"/>
      <c r="N11" s="22"/>
      <c r="O11" s="22"/>
      <c r="P11" s="22"/>
    </row>
    <row r="12" spans="1:16" ht="34.5" x14ac:dyDescent="0.65">
      <c r="A12" s="1"/>
      <c r="B12" s="20" t="s">
        <v>13</v>
      </c>
      <c r="C12" s="21"/>
      <c r="D12" s="8">
        <v>5000</v>
      </c>
      <c r="E12" s="7">
        <v>5</v>
      </c>
      <c r="F12" s="7">
        <v>8</v>
      </c>
      <c r="G12" s="10">
        <f>D12*E12*F12/100/12</f>
        <v>166.66666666666666</v>
      </c>
      <c r="H12" s="1"/>
      <c r="I12" s="1"/>
      <c r="J12" s="22" t="s">
        <v>36</v>
      </c>
      <c r="K12" s="22"/>
      <c r="L12" s="22"/>
      <c r="M12" s="22"/>
      <c r="N12" s="22"/>
      <c r="O12" s="22"/>
      <c r="P12" s="22"/>
    </row>
    <row r="13" spans="1:16" ht="34.5" x14ac:dyDescent="0.65">
      <c r="A13" s="1"/>
      <c r="B13" s="20" t="s">
        <v>14</v>
      </c>
      <c r="C13" s="21"/>
      <c r="D13" s="8">
        <v>5000</v>
      </c>
      <c r="E13" s="7">
        <v>5</v>
      </c>
      <c r="F13" s="7">
        <v>7</v>
      </c>
      <c r="G13" s="10">
        <f t="shared" ref="G13:G20" si="0">D13*E13*F13/100/12</f>
        <v>145.83333333333334</v>
      </c>
      <c r="H13" s="1"/>
      <c r="I13" s="1"/>
      <c r="J13" s="22" t="s">
        <v>37</v>
      </c>
      <c r="K13" s="22"/>
      <c r="L13" s="22"/>
      <c r="M13" s="22"/>
      <c r="N13" s="22"/>
      <c r="O13" s="22"/>
      <c r="P13" s="22"/>
    </row>
    <row r="14" spans="1:16" ht="34.5" x14ac:dyDescent="0.65">
      <c r="A14" s="1"/>
      <c r="B14" s="20" t="s">
        <v>15</v>
      </c>
      <c r="C14" s="21"/>
      <c r="D14" s="8">
        <v>5000</v>
      </c>
      <c r="E14" s="7">
        <v>5</v>
      </c>
      <c r="F14" s="7">
        <v>6</v>
      </c>
      <c r="G14" s="10">
        <f t="shared" si="0"/>
        <v>125</v>
      </c>
      <c r="H14" s="1"/>
      <c r="I14" s="1"/>
      <c r="J14" s="22" t="s">
        <v>38</v>
      </c>
      <c r="K14" s="22"/>
      <c r="L14" s="22"/>
      <c r="M14" s="22"/>
      <c r="N14" s="22"/>
      <c r="O14" s="22"/>
      <c r="P14" s="22"/>
    </row>
    <row r="15" spans="1:16" ht="34.5" x14ac:dyDescent="0.65">
      <c r="A15" s="1"/>
      <c r="B15" s="20" t="s">
        <v>16</v>
      </c>
      <c r="C15" s="21"/>
      <c r="D15" s="8">
        <v>5000</v>
      </c>
      <c r="E15" s="7">
        <v>5</v>
      </c>
      <c r="F15" s="7">
        <v>5</v>
      </c>
      <c r="G15" s="10">
        <f t="shared" si="0"/>
        <v>104.16666666666667</v>
      </c>
      <c r="H15" s="1"/>
      <c r="I15" s="1"/>
      <c r="J15" s="22" t="s">
        <v>39</v>
      </c>
      <c r="K15" s="22"/>
      <c r="L15" s="22"/>
      <c r="M15" s="22"/>
      <c r="N15" s="22"/>
      <c r="O15" s="22"/>
      <c r="P15" s="22"/>
    </row>
    <row r="16" spans="1:16" ht="34.5" x14ac:dyDescent="0.65">
      <c r="A16" s="1"/>
      <c r="B16" s="20" t="s">
        <v>17</v>
      </c>
      <c r="C16" s="21"/>
      <c r="D16" s="8">
        <v>2000</v>
      </c>
      <c r="E16" s="7">
        <v>5</v>
      </c>
      <c r="F16" s="7">
        <v>4</v>
      </c>
      <c r="G16" s="10">
        <f t="shared" si="0"/>
        <v>33.333333333333336</v>
      </c>
      <c r="H16" s="1"/>
      <c r="I16" s="1"/>
      <c r="J16" s="22" t="s">
        <v>40</v>
      </c>
      <c r="K16" s="22"/>
      <c r="L16" s="22"/>
      <c r="M16" s="22"/>
      <c r="N16" s="22"/>
      <c r="O16" s="22"/>
      <c r="P16" s="22"/>
    </row>
    <row r="17" spans="1:16" ht="34.5" x14ac:dyDescent="0.65">
      <c r="A17" s="1"/>
      <c r="B17" s="20" t="s">
        <v>18</v>
      </c>
      <c r="C17" s="21"/>
      <c r="D17" s="8">
        <v>2000</v>
      </c>
      <c r="E17" s="7">
        <v>5</v>
      </c>
      <c r="F17" s="7">
        <v>3</v>
      </c>
      <c r="G17" s="10">
        <f t="shared" si="0"/>
        <v>25</v>
      </c>
      <c r="H17" s="1"/>
      <c r="I17" s="1"/>
      <c r="J17" s="22" t="s">
        <v>41</v>
      </c>
      <c r="K17" s="22"/>
      <c r="L17" s="22"/>
      <c r="M17" s="22"/>
      <c r="N17" s="22"/>
      <c r="O17" s="22"/>
      <c r="P17" s="22"/>
    </row>
    <row r="18" spans="1:16" ht="34.5" x14ac:dyDescent="0.65">
      <c r="A18" s="1"/>
      <c r="B18" s="20" t="s">
        <v>19</v>
      </c>
      <c r="C18" s="21"/>
      <c r="D18" s="8">
        <v>2000</v>
      </c>
      <c r="E18" s="7">
        <v>5</v>
      </c>
      <c r="F18" s="7">
        <v>2</v>
      </c>
      <c r="G18" s="10">
        <f t="shared" si="0"/>
        <v>16.666666666666668</v>
      </c>
      <c r="H18" s="1"/>
      <c r="I18" s="1"/>
      <c r="J18" s="22" t="s">
        <v>25</v>
      </c>
      <c r="K18" s="22"/>
      <c r="L18" s="22"/>
      <c r="M18" s="22"/>
      <c r="N18" s="22"/>
      <c r="O18" s="22"/>
      <c r="P18" s="22"/>
    </row>
    <row r="19" spans="1:16" ht="34.5" x14ac:dyDescent="0.65">
      <c r="A19" s="1"/>
      <c r="B19" s="20" t="s">
        <v>20</v>
      </c>
      <c r="C19" s="21"/>
      <c r="D19" s="8">
        <v>2000</v>
      </c>
      <c r="E19" s="7">
        <v>5</v>
      </c>
      <c r="F19" s="7">
        <v>1</v>
      </c>
      <c r="G19" s="10">
        <f t="shared" si="0"/>
        <v>8.3333333333333339</v>
      </c>
      <c r="H19" s="1"/>
      <c r="I19" s="1"/>
      <c r="J19" s="22" t="s">
        <v>42</v>
      </c>
      <c r="K19" s="22"/>
      <c r="L19" s="22"/>
      <c r="M19" s="22"/>
      <c r="N19" s="22"/>
      <c r="O19" s="22"/>
      <c r="P19" s="22"/>
    </row>
    <row r="20" spans="1:16" ht="34.5" x14ac:dyDescent="0.65">
      <c r="A20" s="1"/>
      <c r="B20" s="20" t="s">
        <v>21</v>
      </c>
      <c r="C20" s="21"/>
      <c r="D20" s="8">
        <v>2000</v>
      </c>
      <c r="E20" s="7">
        <v>5</v>
      </c>
      <c r="F20" s="7">
        <v>0</v>
      </c>
      <c r="G20" s="10">
        <f t="shared" si="0"/>
        <v>0</v>
      </c>
      <c r="H20" s="1"/>
      <c r="I20" s="1"/>
      <c r="J20" s="22" t="s">
        <v>43</v>
      </c>
      <c r="K20" s="22"/>
      <c r="L20" s="22"/>
      <c r="M20" s="22"/>
      <c r="N20" s="22"/>
      <c r="O20" s="22"/>
      <c r="P20" s="22"/>
    </row>
    <row r="21" spans="1:16" ht="37.5" customHeight="1" x14ac:dyDescent="0.75">
      <c r="A21" s="1"/>
      <c r="B21" s="1"/>
      <c r="C21" s="1"/>
      <c r="D21" s="1"/>
      <c r="E21" s="1"/>
      <c r="F21" s="1"/>
      <c r="G21" s="13">
        <f>SUM(G8:G20)</f>
        <v>30750</v>
      </c>
      <c r="H21" s="1"/>
      <c r="I21" s="1"/>
      <c r="J21" s="24" t="s">
        <v>9</v>
      </c>
      <c r="K21" s="25"/>
      <c r="L21" s="25"/>
      <c r="M21" s="25"/>
      <c r="N21" s="26"/>
    </row>
    <row r="22" spans="1:16" ht="41.25" x14ac:dyDescent="0.8">
      <c r="B22" s="23" t="s">
        <v>22</v>
      </c>
      <c r="C22" s="23"/>
      <c r="D22" s="23"/>
      <c r="E22" s="11"/>
      <c r="F22" s="11"/>
      <c r="G22" s="11"/>
      <c r="H22" s="11"/>
      <c r="I22" s="12"/>
    </row>
    <row r="23" spans="1:16" ht="36" x14ac:dyDescent="0.7">
      <c r="B23" s="17" t="s">
        <v>28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6" ht="36" x14ac:dyDescent="0.7">
      <c r="B24" s="17" t="s">
        <v>30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6" ht="38.25" x14ac:dyDescent="0.75">
      <c r="B25" s="11"/>
      <c r="C25" s="11"/>
      <c r="D25" s="11"/>
      <c r="E25" s="11"/>
      <c r="F25" s="11"/>
      <c r="G25" s="11"/>
      <c r="H25" s="11"/>
      <c r="I25" s="11"/>
    </row>
    <row r="26" spans="1:16" ht="38.25" x14ac:dyDescent="0.75">
      <c r="B26" s="19" t="s">
        <v>8</v>
      </c>
      <c r="C26" s="19"/>
      <c r="D26" s="19"/>
      <c r="E26" s="19"/>
      <c r="F26" s="19"/>
      <c r="G26" s="11"/>
      <c r="H26" s="11"/>
      <c r="I26" s="11"/>
    </row>
    <row r="27" spans="1:16" ht="34.5" customHeight="1" x14ac:dyDescent="0.65">
      <c r="B27" s="14" t="s">
        <v>4</v>
      </c>
      <c r="C27" s="14"/>
      <c r="D27" s="14"/>
      <c r="E27" s="15">
        <v>30750</v>
      </c>
      <c r="F27" s="15"/>
    </row>
    <row r="28" spans="1:16" ht="34.5" customHeight="1" x14ac:dyDescent="0.65">
      <c r="B28" s="14" t="s">
        <v>5</v>
      </c>
      <c r="C28" s="14"/>
      <c r="D28" s="14"/>
      <c r="E28" s="15">
        <v>9000</v>
      </c>
      <c r="F28" s="15"/>
    </row>
    <row r="29" spans="1:16" ht="34.5" customHeight="1" x14ac:dyDescent="0.65">
      <c r="B29" s="14" t="s">
        <v>6</v>
      </c>
      <c r="C29" s="14"/>
      <c r="D29" s="14"/>
      <c r="E29" s="16">
        <v>39750</v>
      </c>
      <c r="F29" s="16"/>
    </row>
  </sheetData>
  <mergeCells count="44">
    <mergeCell ref="B2:E2"/>
    <mergeCell ref="B3:E3"/>
    <mergeCell ref="B4:G4"/>
    <mergeCell ref="J8:P8"/>
    <mergeCell ref="J9:P9"/>
    <mergeCell ref="B8:C8"/>
    <mergeCell ref="B9:C9"/>
    <mergeCell ref="J5:M5"/>
    <mergeCell ref="H4:I4"/>
    <mergeCell ref="H5:I5"/>
    <mergeCell ref="J10:P10"/>
    <mergeCell ref="J11:P11"/>
    <mergeCell ref="J12:P12"/>
    <mergeCell ref="J13:P13"/>
    <mergeCell ref="J14:P14"/>
    <mergeCell ref="B12:C12"/>
    <mergeCell ref="B22:D22"/>
    <mergeCell ref="B23:O23"/>
    <mergeCell ref="J19:P19"/>
    <mergeCell ref="J20:P20"/>
    <mergeCell ref="J21:N21"/>
    <mergeCell ref="J15:P15"/>
    <mergeCell ref="B24:O24"/>
    <mergeCell ref="B5:G5"/>
    <mergeCell ref="B26:F26"/>
    <mergeCell ref="B16:C16"/>
    <mergeCell ref="B17:C17"/>
    <mergeCell ref="B18:C18"/>
    <mergeCell ref="B19:C19"/>
    <mergeCell ref="B20:C20"/>
    <mergeCell ref="B13:C13"/>
    <mergeCell ref="B14:C14"/>
    <mergeCell ref="B15:C15"/>
    <mergeCell ref="J16:P16"/>
    <mergeCell ref="J17:P17"/>
    <mergeCell ref="J18:P18"/>
    <mergeCell ref="B10:C10"/>
    <mergeCell ref="B11:C11"/>
    <mergeCell ref="B27:D27"/>
    <mergeCell ref="B28:D28"/>
    <mergeCell ref="B29:D29"/>
    <mergeCell ref="E27:F27"/>
    <mergeCell ref="E28:F28"/>
    <mergeCell ref="E29:F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คำนวณปันผลเฉลี่ยคืน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PNI-LAPTOP</dc:creator>
  <cp:lastModifiedBy>PNI-LAPTOP</cp:lastModifiedBy>
  <cp:lastPrinted>2023-10-27T08:51:14Z</cp:lastPrinted>
  <dcterms:created xsi:type="dcterms:W3CDTF">2023-10-27T03:51:16Z</dcterms:created>
  <dcterms:modified xsi:type="dcterms:W3CDTF">2024-02-09T05:41:22Z</dcterms:modified>
</cp:coreProperties>
</file>